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3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'Sheet1'!$A$1:$K$31</definedName>
  </definedNames>
  <calcPr fullCalcOnLoad="1"/>
</workbook>
</file>

<file path=xl/comments1.xml><?xml version="1.0" encoding="utf-8"?>
<comments xmlns="http://schemas.openxmlformats.org/spreadsheetml/2006/main">
  <authors>
    <author>SarVan</author>
  </authors>
  <commentList>
    <comment ref="B2" authorId="0">
      <text>
        <r>
          <rPr>
            <b/>
            <sz val="8"/>
            <rFont val="Tahoma"/>
            <family val="2"/>
          </rPr>
          <t>SarVan: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<sst xmlns="http://schemas.openxmlformats.org/spreadsheetml/2006/main" count="295" uniqueCount="159">
  <si>
    <t>CUSTOMER</t>
  </si>
  <si>
    <t>DESIGN</t>
  </si>
  <si>
    <t>DATE</t>
  </si>
  <si>
    <t>JOB No</t>
  </si>
  <si>
    <t>HALYARD</t>
  </si>
  <si>
    <t>MATERIAL</t>
  </si>
  <si>
    <t>SIZE</t>
  </si>
  <si>
    <t>LENGTH</t>
  </si>
  <si>
    <t>TERMINAL</t>
  </si>
  <si>
    <t>BUILT</t>
  </si>
  <si>
    <t>ROBERTSON + CAINE</t>
  </si>
  <si>
    <t>GENOA</t>
  </si>
  <si>
    <t>SPINNAKER</t>
  </si>
  <si>
    <t>FURLER CONTROL</t>
  </si>
  <si>
    <t>MAIN  2:1</t>
  </si>
  <si>
    <t>Description</t>
  </si>
  <si>
    <t>No. Off</t>
  </si>
  <si>
    <t>Dia.</t>
  </si>
  <si>
    <t xml:space="preserve">Line </t>
  </si>
  <si>
    <t>Colour</t>
  </si>
  <si>
    <t xml:space="preserve">End </t>
  </si>
  <si>
    <t>End</t>
  </si>
  <si>
    <t>Length (m)</t>
  </si>
  <si>
    <t>R/M</t>
  </si>
  <si>
    <t>Lab.</t>
  </si>
  <si>
    <t>Total</t>
  </si>
  <si>
    <t>Br.</t>
  </si>
  <si>
    <t>Main Sheet</t>
  </si>
  <si>
    <t>Main Traveler</t>
  </si>
  <si>
    <t>8mm</t>
  </si>
  <si>
    <t>12mm</t>
  </si>
  <si>
    <t>Yellow/white</t>
  </si>
  <si>
    <t>Topping lift</t>
  </si>
  <si>
    <t>Green/white</t>
  </si>
  <si>
    <t>Blue/white</t>
  </si>
  <si>
    <t>Red/white</t>
  </si>
  <si>
    <t>10mm</t>
  </si>
  <si>
    <t>Genoa Sheet port</t>
  </si>
  <si>
    <t>Green/White</t>
  </si>
  <si>
    <t>White/yellow</t>
  </si>
  <si>
    <t>Boom outhaul</t>
  </si>
  <si>
    <t>Reef 1</t>
  </si>
  <si>
    <t>Reef 2</t>
  </si>
  <si>
    <t>Lazy Jacks X 2</t>
  </si>
  <si>
    <t>20m</t>
  </si>
  <si>
    <t>Genoa Sheet Starboard</t>
  </si>
  <si>
    <t>42m</t>
  </si>
  <si>
    <t>25m</t>
  </si>
  <si>
    <t>MOORINGS RUNNING RIGGING</t>
  </si>
  <si>
    <t>Running rigging with reefing lines and main halyard lead aft</t>
  </si>
  <si>
    <t>LEOPARD 46</t>
  </si>
  <si>
    <t>62m</t>
  </si>
  <si>
    <t>37m</t>
  </si>
  <si>
    <t>38m</t>
  </si>
  <si>
    <t>12m</t>
  </si>
  <si>
    <t>27m</t>
  </si>
  <si>
    <t>14mm</t>
  </si>
  <si>
    <t>26m</t>
  </si>
  <si>
    <t>67m</t>
  </si>
  <si>
    <t>32m</t>
  </si>
  <si>
    <t>MOORINGS DECK SHEETS</t>
  </si>
  <si>
    <t>Gennaker option</t>
  </si>
  <si>
    <t>Gennaker Sheet port</t>
  </si>
  <si>
    <t>Gennaker Sheet Starboard</t>
  </si>
  <si>
    <t>Gennaker Guy</t>
  </si>
  <si>
    <t>90mm block with beckit</t>
  </si>
  <si>
    <t>Andy hooks</t>
  </si>
  <si>
    <t>Shock cord</t>
  </si>
  <si>
    <t>Davit control lines</t>
  </si>
  <si>
    <t>Lewmar 29929004 $119</t>
  </si>
  <si>
    <t>Lewmar 29929001 $105</t>
  </si>
  <si>
    <t>Snatch Block</t>
  </si>
  <si>
    <t>90 mm triple block</t>
  </si>
  <si>
    <t>Lewmar 29929003 $233</t>
  </si>
  <si>
    <t>Foot Block 72mm synchro</t>
  </si>
  <si>
    <t>Main Block 90mm synchro</t>
  </si>
  <si>
    <t>Lewmar 29927231 $62</t>
  </si>
  <si>
    <t>Main traveler track</t>
  </si>
  <si>
    <t>90mm synchro block</t>
  </si>
  <si>
    <t>Lewmar 19830500 $270</t>
  </si>
  <si>
    <t>Cheek block</t>
  </si>
  <si>
    <t>Lewmar 29901460 $20</t>
  </si>
  <si>
    <t>Lewmar 29442700 $204</t>
  </si>
  <si>
    <t>Genoa Car Size 2</t>
  </si>
  <si>
    <t>Rope Clutch Single</t>
  </si>
  <si>
    <t>Rope Clutch Triple</t>
  </si>
  <si>
    <t>Spinlock XCS081413 $429</t>
  </si>
  <si>
    <t>Spinlock XCS081411 $200</t>
  </si>
  <si>
    <t>Reef 3</t>
  </si>
  <si>
    <t>35m</t>
  </si>
  <si>
    <t>Lewmar 29162736 Type 3</t>
  </si>
  <si>
    <t>estimated length</t>
  </si>
  <si>
    <t>VPC Line</t>
  </si>
  <si>
    <t>Not Required</t>
  </si>
  <si>
    <t>VPC Line - 2 x 25m</t>
  </si>
  <si>
    <t>change 12mm to 14mm for poly line or same size VPC</t>
  </si>
  <si>
    <t xml:space="preserve">Consider  dyneema endura braid but reduce by 2mm for all dyneema lines. </t>
  </si>
  <si>
    <t>Check rope clutches first to ensure the poly covered dyneema will fit</t>
  </si>
  <si>
    <t>If dyneema is too expensive, check VPC as a solution</t>
  </si>
  <si>
    <t>Polyester Sta Set/VPC/Dyneema</t>
  </si>
  <si>
    <t>Halyards</t>
  </si>
  <si>
    <t>Main</t>
  </si>
  <si>
    <t>Genoa</t>
  </si>
  <si>
    <t>Spinnaker</t>
  </si>
  <si>
    <t>Topping Lift</t>
  </si>
  <si>
    <t>Boom Outhaul</t>
  </si>
  <si>
    <t>Sheets</t>
  </si>
  <si>
    <t>Genoa Starboard</t>
  </si>
  <si>
    <t>Genoa Port</t>
  </si>
  <si>
    <t xml:space="preserve">Main </t>
  </si>
  <si>
    <t>Traveller</t>
  </si>
  <si>
    <t>Furler</t>
  </si>
  <si>
    <t>Spinnaker Sheet</t>
  </si>
  <si>
    <t>Spinnaker Tack Port</t>
  </si>
  <si>
    <t>Spinnaker Tack Starboard</t>
  </si>
  <si>
    <t>Size</t>
  </si>
  <si>
    <t>Material</t>
  </si>
  <si>
    <t>Yellow/White</t>
  </si>
  <si>
    <t>Blue/White</t>
  </si>
  <si>
    <t>Red/White</t>
  </si>
  <si>
    <t>Polyester</t>
  </si>
  <si>
    <t>Factory Specifications</t>
  </si>
  <si>
    <t>Polyester Double Braid - New England Ropes</t>
  </si>
  <si>
    <t>5/16 = 8mm</t>
  </si>
  <si>
    <t>1/2  = 12mm</t>
  </si>
  <si>
    <t>3/8  = 10mm</t>
  </si>
  <si>
    <t>9/16 = 14mm</t>
  </si>
  <si>
    <t>3500 lb</t>
  </si>
  <si>
    <t>4800 lb</t>
  </si>
  <si>
    <t>8800 lb</t>
  </si>
  <si>
    <t>11700 lb</t>
  </si>
  <si>
    <t>4000 lb</t>
  </si>
  <si>
    <t>6500 lb</t>
  </si>
  <si>
    <t>load</t>
  </si>
  <si>
    <t>per foot</t>
  </si>
  <si>
    <t>7/16  = 11mm</t>
  </si>
  <si>
    <t>7000 lb</t>
  </si>
  <si>
    <t>10000 lb</t>
  </si>
  <si>
    <t>14000 lb</t>
  </si>
  <si>
    <t>19000 lb</t>
  </si>
  <si>
    <t>7500 lb</t>
  </si>
  <si>
    <t>11300 lb</t>
  </si>
  <si>
    <t>13500 lb</t>
  </si>
  <si>
    <t>20000 lb</t>
  </si>
  <si>
    <t>Dyneema Core Endura Braid - New England Ropes</t>
  </si>
  <si>
    <t>Maxibraid Plus Spectra - Yale</t>
  </si>
  <si>
    <t>VPC - New England Ropes</t>
  </si>
  <si>
    <t xml:space="preserve">9500 lb </t>
  </si>
  <si>
    <t>7/16 = 11mm</t>
  </si>
  <si>
    <t>Davits (x2)</t>
  </si>
  <si>
    <t>Length(m)</t>
  </si>
  <si>
    <t>VPC</t>
  </si>
  <si>
    <t>Endura</t>
  </si>
  <si>
    <t>Maxibraid</t>
  </si>
  <si>
    <t>Preventer</t>
  </si>
  <si>
    <t>Lashing Line</t>
  </si>
  <si>
    <t>Already purchased (ex spinnaker sheet</t>
  </si>
  <si>
    <t>Reefing Loupes</t>
  </si>
  <si>
    <t>http://www.colligomarine.com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</si>
</sst>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</numFmts>
  <fonts count="51">
    <font>
      <sz val="10"/>
      <name val="Arial"/>
      <family val="0"/>
    </font>
    <font>
      <b/>
      <sz val="14"/>
      <name val="Arial"/>
      <family val="2"/>
    </font>
    <font>
      <b/>
      <sz val="14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b/>
      <sz val="12"/>
      <name val="Arial"/>
      <family val="2"/>
    </font>
    <font>
      <b/>
      <sz val="16"/>
      <name val="Comic Sans MS"/>
      <family val="4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omic Sans MS"/>
      <family val="4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omic Sans MS"/>
      <family val="4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8" fillId="0" borderId="25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 applyAlignment="1">
      <alignment/>
    </xf>
    <xf numFmtId="0" fontId="7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0" fontId="6" fillId="0" borderId="3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="75" zoomScaleNormal="75" zoomScaleSheetLayoutView="50" zoomScalePageLayoutView="0" workbookViewId="0" topLeftCell="A1">
      <selection activeCell="A30" sqref="A30"/>
    </sheetView>
  </sheetViews>
  <sheetFormatPr defaultColWidth="9.140625" defaultRowHeight="12.75"/>
  <cols>
    <col min="1" max="1" width="32.00390625" style="0" customWidth="1"/>
    <col min="2" max="2" width="20.421875" style="0" bestFit="1" customWidth="1"/>
    <col min="3" max="3" width="7.57421875" style="0" bestFit="1" customWidth="1"/>
    <col min="4" max="4" width="14.421875" style="0" bestFit="1" customWidth="1"/>
    <col min="5" max="5" width="43.7109375" style="0" bestFit="1" customWidth="1"/>
    <col min="6" max="7" width="12.28125" style="0" bestFit="1" customWidth="1"/>
    <col min="8" max="8" width="13.28125" style="0" bestFit="1" customWidth="1"/>
    <col min="9" max="9" width="7.00390625" style="0" bestFit="1" customWidth="1"/>
    <col min="10" max="10" width="6.28125" style="0" bestFit="1" customWidth="1"/>
    <col min="11" max="11" width="9.8515625" style="0" bestFit="1" customWidth="1"/>
  </cols>
  <sheetData>
    <row r="1" spans="1:11" s="36" customFormat="1" ht="25.5" thickBot="1">
      <c r="A1" s="65" t="s">
        <v>48</v>
      </c>
      <c r="B1" s="66"/>
      <c r="C1" s="66"/>
      <c r="D1" s="66"/>
      <c r="E1" s="66"/>
      <c r="F1" s="67"/>
      <c r="G1" s="39"/>
      <c r="H1" s="39"/>
      <c r="I1" s="39"/>
      <c r="J1" s="39"/>
      <c r="K1" s="39"/>
    </row>
    <row r="2" spans="1:11" s="37" customFormat="1" ht="22.5">
      <c r="A2" s="31" t="s">
        <v>2</v>
      </c>
      <c r="B2" s="5"/>
      <c r="C2" s="1"/>
      <c r="D2" s="3" t="s">
        <v>0</v>
      </c>
      <c r="E2" s="2" t="s">
        <v>10</v>
      </c>
      <c r="F2" s="10"/>
      <c r="G2" s="39"/>
      <c r="H2" s="39"/>
      <c r="I2" s="39"/>
      <c r="J2" s="39"/>
      <c r="K2" s="39"/>
    </row>
    <row r="3" spans="1:11" s="37" customFormat="1" ht="24" customHeight="1" thickBot="1">
      <c r="A3" s="32" t="s">
        <v>3</v>
      </c>
      <c r="B3" s="4"/>
      <c r="C3" s="40"/>
      <c r="D3" s="6" t="s">
        <v>1</v>
      </c>
      <c r="E3" s="14" t="s">
        <v>50</v>
      </c>
      <c r="F3" s="11"/>
      <c r="G3" s="39"/>
      <c r="H3" s="39"/>
      <c r="I3" s="39"/>
      <c r="J3" s="39"/>
      <c r="K3" s="39"/>
    </row>
    <row r="4" spans="1:11" s="37" customFormat="1" ht="30" customHeight="1" thickBot="1">
      <c r="A4" s="15" t="s">
        <v>4</v>
      </c>
      <c r="B4" s="7" t="s">
        <v>5</v>
      </c>
      <c r="C4" s="8" t="s">
        <v>6</v>
      </c>
      <c r="D4" s="7" t="s">
        <v>7</v>
      </c>
      <c r="E4" s="7" t="s">
        <v>8</v>
      </c>
      <c r="F4" s="12" t="s">
        <v>9</v>
      </c>
      <c r="G4" s="39"/>
      <c r="H4" s="39"/>
      <c r="I4" s="39"/>
      <c r="J4" s="39"/>
      <c r="K4" s="39"/>
    </row>
    <row r="5" spans="1:11" s="37" customFormat="1" ht="27" customHeight="1">
      <c r="A5" s="33" t="s">
        <v>14</v>
      </c>
      <c r="B5" s="34" t="s">
        <v>31</v>
      </c>
      <c r="C5" s="34" t="s">
        <v>30</v>
      </c>
      <c r="D5" s="34" t="s">
        <v>51</v>
      </c>
      <c r="E5" s="50" t="s">
        <v>99</v>
      </c>
      <c r="F5" s="35"/>
      <c r="G5" s="39"/>
      <c r="H5" s="54" t="s">
        <v>96</v>
      </c>
      <c r="I5" s="39"/>
      <c r="J5" s="39"/>
      <c r="K5" s="39"/>
    </row>
    <row r="6" spans="1:11" s="38" customFormat="1" ht="27" customHeight="1">
      <c r="A6" s="19" t="s">
        <v>32</v>
      </c>
      <c r="B6" s="20" t="s">
        <v>33</v>
      </c>
      <c r="C6" s="20" t="s">
        <v>36</v>
      </c>
      <c r="D6" s="20" t="s">
        <v>53</v>
      </c>
      <c r="E6" s="50" t="s">
        <v>99</v>
      </c>
      <c r="F6" s="18"/>
      <c r="G6" s="39"/>
      <c r="H6" s="54" t="s">
        <v>97</v>
      </c>
      <c r="J6" s="39"/>
      <c r="K6" s="39"/>
    </row>
    <row r="7" spans="1:11" s="38" customFormat="1" ht="27" customHeight="1">
      <c r="A7" s="19" t="s">
        <v>11</v>
      </c>
      <c r="B7" s="20" t="s">
        <v>34</v>
      </c>
      <c r="C7" s="20" t="s">
        <v>56</v>
      </c>
      <c r="D7" s="20" t="s">
        <v>52</v>
      </c>
      <c r="E7" s="50" t="s">
        <v>99</v>
      </c>
      <c r="F7" s="13"/>
      <c r="G7" s="39"/>
      <c r="H7" s="54" t="s">
        <v>98</v>
      </c>
      <c r="I7" s="39"/>
      <c r="J7" s="39"/>
      <c r="K7" s="39"/>
    </row>
    <row r="8" spans="1:11" s="38" customFormat="1" ht="27" customHeight="1">
      <c r="A8" s="21" t="s">
        <v>12</v>
      </c>
      <c r="B8" s="20" t="s">
        <v>35</v>
      </c>
      <c r="C8" s="20" t="s">
        <v>56</v>
      </c>
      <c r="D8" s="20" t="s">
        <v>46</v>
      </c>
      <c r="E8" s="50" t="s">
        <v>99</v>
      </c>
      <c r="F8" s="13"/>
      <c r="G8" s="39"/>
      <c r="H8" s="39"/>
      <c r="I8" s="39"/>
      <c r="J8" s="39"/>
      <c r="K8" s="39"/>
    </row>
    <row r="9" spans="1:11" s="38" customFormat="1" ht="27" customHeight="1">
      <c r="A9" s="22" t="s">
        <v>40</v>
      </c>
      <c r="B9" s="23" t="s">
        <v>35</v>
      </c>
      <c r="C9" s="20" t="s">
        <v>30</v>
      </c>
      <c r="D9" s="20" t="s">
        <v>54</v>
      </c>
      <c r="E9" s="50" t="s">
        <v>99</v>
      </c>
      <c r="F9" s="16"/>
      <c r="G9" s="39"/>
      <c r="H9" s="39"/>
      <c r="I9" s="39"/>
      <c r="J9" s="39"/>
      <c r="K9" s="39"/>
    </row>
    <row r="10" spans="1:11" s="38" customFormat="1" ht="27" customHeight="1">
      <c r="A10" s="21" t="s">
        <v>41</v>
      </c>
      <c r="B10" s="20" t="s">
        <v>34</v>
      </c>
      <c r="C10" s="20" t="s">
        <v>56</v>
      </c>
      <c r="D10" s="20" t="s">
        <v>44</v>
      </c>
      <c r="E10" s="50" t="s">
        <v>99</v>
      </c>
      <c r="F10" s="13"/>
      <c r="G10" s="39"/>
      <c r="H10" s="39"/>
      <c r="I10" s="39"/>
      <c r="J10" s="39"/>
      <c r="K10" s="39"/>
    </row>
    <row r="11" spans="1:11" s="38" customFormat="1" ht="27" customHeight="1">
      <c r="A11" s="21" t="s">
        <v>42</v>
      </c>
      <c r="B11" s="20" t="s">
        <v>31</v>
      </c>
      <c r="C11" s="20" t="s">
        <v>56</v>
      </c>
      <c r="D11" s="20" t="s">
        <v>55</v>
      </c>
      <c r="E11" s="50" t="s">
        <v>99</v>
      </c>
      <c r="F11" s="13"/>
      <c r="G11" s="39"/>
      <c r="H11" s="39"/>
      <c r="I11" s="39"/>
      <c r="J11" s="39"/>
      <c r="K11" s="39"/>
    </row>
    <row r="12" spans="1:11" s="38" customFormat="1" ht="27" customHeight="1">
      <c r="A12" s="21" t="s">
        <v>88</v>
      </c>
      <c r="B12" s="20" t="s">
        <v>35</v>
      </c>
      <c r="C12" s="20" t="s">
        <v>56</v>
      </c>
      <c r="D12" s="20" t="s">
        <v>89</v>
      </c>
      <c r="E12" s="50" t="s">
        <v>99</v>
      </c>
      <c r="F12" s="13"/>
      <c r="G12" s="39"/>
      <c r="H12" s="50" t="s">
        <v>91</v>
      </c>
      <c r="I12" s="39"/>
      <c r="J12" s="39"/>
      <c r="K12" s="39"/>
    </row>
    <row r="13" spans="1:11" s="38" customFormat="1" ht="27" customHeight="1">
      <c r="A13" s="21" t="s">
        <v>43</v>
      </c>
      <c r="B13" s="20" t="s">
        <v>34</v>
      </c>
      <c r="C13" s="20" t="s">
        <v>29</v>
      </c>
      <c r="D13" s="20" t="s">
        <v>44</v>
      </c>
      <c r="E13" s="50" t="s">
        <v>99</v>
      </c>
      <c r="F13" s="13"/>
      <c r="G13" s="39"/>
      <c r="H13" s="39"/>
      <c r="I13" s="39"/>
      <c r="J13" s="39"/>
      <c r="K13" s="39"/>
    </row>
    <row r="14" spans="1:11" s="38" customFormat="1" ht="27" customHeight="1" thickBot="1">
      <c r="A14" s="24" t="s">
        <v>13</v>
      </c>
      <c r="B14" s="25" t="s">
        <v>31</v>
      </c>
      <c r="C14" s="25" t="s">
        <v>29</v>
      </c>
      <c r="D14" s="25" t="s">
        <v>57</v>
      </c>
      <c r="E14" s="50" t="s">
        <v>99</v>
      </c>
      <c r="F14" s="47"/>
      <c r="G14" s="39"/>
      <c r="H14" s="39"/>
      <c r="I14" s="39"/>
      <c r="J14" s="39"/>
      <c r="K14" s="39"/>
    </row>
    <row r="15" spans="1:11" s="38" customFormat="1" ht="27" customHeight="1" thickBot="1">
      <c r="A15" s="45" t="s">
        <v>75</v>
      </c>
      <c r="B15" s="46"/>
      <c r="C15" s="46"/>
      <c r="D15" s="46"/>
      <c r="E15" s="43" t="s">
        <v>70</v>
      </c>
      <c r="F15" s="47"/>
      <c r="G15" s="39"/>
      <c r="H15" s="39"/>
      <c r="I15" s="39"/>
      <c r="J15" s="39"/>
      <c r="K15" s="39"/>
    </row>
    <row r="16" spans="1:11" s="38" customFormat="1" ht="27" customHeight="1" thickBot="1">
      <c r="A16" s="48" t="s">
        <v>74</v>
      </c>
      <c r="B16" s="49"/>
      <c r="C16" s="49"/>
      <c r="D16" s="49"/>
      <c r="E16" s="46" t="s">
        <v>76</v>
      </c>
      <c r="F16" s="47"/>
      <c r="G16" s="39"/>
      <c r="H16" s="39"/>
      <c r="I16" s="39"/>
      <c r="J16" s="39"/>
      <c r="K16" s="39"/>
    </row>
    <row r="17" spans="1:11" s="38" customFormat="1" ht="27" customHeight="1" thickBot="1">
      <c r="A17" s="48" t="s">
        <v>77</v>
      </c>
      <c r="B17" s="49"/>
      <c r="C17" s="49"/>
      <c r="D17" s="49"/>
      <c r="E17" s="46" t="s">
        <v>90</v>
      </c>
      <c r="F17" s="47"/>
      <c r="G17" s="39"/>
      <c r="H17" s="39"/>
      <c r="I17" s="39"/>
      <c r="J17" s="39"/>
      <c r="K17" s="39"/>
    </row>
    <row r="18" spans="1:11" s="38" customFormat="1" ht="27" customHeight="1" thickBot="1">
      <c r="A18" s="48" t="s">
        <v>83</v>
      </c>
      <c r="B18" s="49"/>
      <c r="C18" s="49"/>
      <c r="D18" s="49"/>
      <c r="E18" s="46" t="s">
        <v>82</v>
      </c>
      <c r="F18" s="47"/>
      <c r="G18" s="39"/>
      <c r="H18" s="39"/>
      <c r="I18" s="39"/>
      <c r="J18" s="39"/>
      <c r="K18" s="39"/>
    </row>
    <row r="19" spans="1:11" s="38" customFormat="1" ht="27" customHeight="1" thickBot="1">
      <c r="A19" s="48" t="s">
        <v>80</v>
      </c>
      <c r="B19" s="49"/>
      <c r="C19" s="49"/>
      <c r="D19" s="49"/>
      <c r="E19" s="46" t="s">
        <v>81</v>
      </c>
      <c r="F19" s="47"/>
      <c r="G19" s="39"/>
      <c r="H19" s="39"/>
      <c r="I19" s="39"/>
      <c r="J19" s="39"/>
      <c r="K19" s="39"/>
    </row>
    <row r="20" spans="1:11" s="38" customFormat="1" ht="27" customHeight="1" thickBot="1">
      <c r="A20" s="48" t="s">
        <v>84</v>
      </c>
      <c r="B20" s="49"/>
      <c r="C20" s="49"/>
      <c r="D20" s="49"/>
      <c r="E20" s="46" t="s">
        <v>87</v>
      </c>
      <c r="F20" s="47"/>
      <c r="G20" s="39"/>
      <c r="H20" s="39"/>
      <c r="I20" s="39"/>
      <c r="J20" s="39"/>
      <c r="K20" s="39"/>
    </row>
    <row r="21" spans="1:11" s="38" customFormat="1" ht="27" customHeight="1" thickBot="1">
      <c r="A21" s="48" t="s">
        <v>85</v>
      </c>
      <c r="B21" s="49"/>
      <c r="C21" s="49"/>
      <c r="D21" s="49"/>
      <c r="E21" s="46" t="s">
        <v>86</v>
      </c>
      <c r="F21" s="47"/>
      <c r="G21" s="39"/>
      <c r="H21" s="39"/>
      <c r="I21" s="39"/>
      <c r="J21" s="39"/>
      <c r="K21" s="39"/>
    </row>
    <row r="22" spans="5:11" s="38" customFormat="1" ht="27" customHeight="1" thickBot="1">
      <c r="E22" s="25"/>
      <c r="F22" s="17"/>
      <c r="G22" s="17"/>
      <c r="H22" s="39"/>
      <c r="I22" s="39"/>
      <c r="J22" s="39"/>
      <c r="K22" s="39"/>
    </row>
    <row r="23" spans="1:11" s="38" customFormat="1" ht="21.75" customHeight="1" thickBot="1">
      <c r="A23" s="9"/>
      <c r="B23" s="41"/>
      <c r="C23" s="41"/>
      <c r="D23" s="41"/>
      <c r="E23" s="41"/>
      <c r="F23" s="41"/>
      <c r="G23" s="39"/>
      <c r="H23" s="39"/>
      <c r="I23" s="39"/>
      <c r="J23" s="39"/>
      <c r="K23" s="39"/>
    </row>
    <row r="24" spans="1:11" s="36" customFormat="1" ht="25.5" customHeight="1">
      <c r="A24" s="68" t="s">
        <v>60</v>
      </c>
      <c r="B24" s="69"/>
      <c r="C24" s="69"/>
      <c r="D24" s="69"/>
      <c r="E24" s="69"/>
      <c r="F24" s="69"/>
      <c r="G24" s="69"/>
      <c r="H24" s="69"/>
      <c r="I24" s="69"/>
      <c r="J24" s="69"/>
      <c r="K24" s="70"/>
    </row>
    <row r="25" spans="1:11" s="37" customFormat="1" ht="25.5" customHeight="1">
      <c r="A25" s="19" t="s">
        <v>15</v>
      </c>
      <c r="B25" s="26" t="s">
        <v>16</v>
      </c>
      <c r="C25" s="26" t="s">
        <v>17</v>
      </c>
      <c r="D25" s="26" t="s">
        <v>18</v>
      </c>
      <c r="E25" s="26" t="s">
        <v>19</v>
      </c>
      <c r="F25" s="26" t="s">
        <v>20</v>
      </c>
      <c r="G25" s="26" t="s">
        <v>21</v>
      </c>
      <c r="H25" s="26" t="s">
        <v>22</v>
      </c>
      <c r="I25" s="26" t="s">
        <v>23</v>
      </c>
      <c r="J25" s="26" t="s">
        <v>24</v>
      </c>
      <c r="K25" s="27" t="s">
        <v>25</v>
      </c>
    </row>
    <row r="26" spans="1:11" s="37" customFormat="1" ht="25.5" customHeight="1">
      <c r="A26" s="19" t="s">
        <v>37</v>
      </c>
      <c r="B26" s="26">
        <v>1</v>
      </c>
      <c r="C26" s="51" t="s">
        <v>30</v>
      </c>
      <c r="D26" s="26" t="s">
        <v>26</v>
      </c>
      <c r="E26" s="26" t="s">
        <v>35</v>
      </c>
      <c r="F26" s="26"/>
      <c r="G26" s="26"/>
      <c r="H26" s="26">
        <v>17</v>
      </c>
      <c r="I26" s="26"/>
      <c r="J26" s="26"/>
      <c r="K26" s="27"/>
    </row>
    <row r="27" spans="1:11" s="37" customFormat="1" ht="25.5" customHeight="1">
      <c r="A27" s="19" t="s">
        <v>45</v>
      </c>
      <c r="B27" s="26">
        <v>1</v>
      </c>
      <c r="C27" s="51" t="s">
        <v>30</v>
      </c>
      <c r="D27" s="26" t="s">
        <v>26</v>
      </c>
      <c r="E27" s="26" t="s">
        <v>38</v>
      </c>
      <c r="F27" s="26"/>
      <c r="G27" s="26"/>
      <c r="H27" s="26">
        <v>14</v>
      </c>
      <c r="I27" s="26"/>
      <c r="J27" s="26"/>
      <c r="K27" s="27"/>
    </row>
    <row r="28" spans="1:11" s="37" customFormat="1" ht="25.5" customHeight="1">
      <c r="A28" s="19" t="s">
        <v>27</v>
      </c>
      <c r="B28" s="26">
        <v>1</v>
      </c>
      <c r="C28" s="51" t="s">
        <v>30</v>
      </c>
      <c r="D28" s="26" t="s">
        <v>26</v>
      </c>
      <c r="E28" s="26" t="s">
        <v>34</v>
      </c>
      <c r="F28" s="26"/>
      <c r="G28" s="26"/>
      <c r="H28" s="26">
        <v>30</v>
      </c>
      <c r="I28" s="26"/>
      <c r="J28" s="26"/>
      <c r="K28" s="27"/>
    </row>
    <row r="29" spans="1:11" s="37" customFormat="1" ht="25.5" customHeight="1">
      <c r="A29" s="19" t="s">
        <v>28</v>
      </c>
      <c r="B29" s="26">
        <v>1</v>
      </c>
      <c r="C29" s="26" t="s">
        <v>29</v>
      </c>
      <c r="D29" s="26" t="s">
        <v>26</v>
      </c>
      <c r="E29" s="26" t="s">
        <v>39</v>
      </c>
      <c r="F29" s="26"/>
      <c r="G29" s="26"/>
      <c r="H29" s="26">
        <v>28</v>
      </c>
      <c r="I29" s="26"/>
      <c r="J29" s="26"/>
      <c r="K29" s="27"/>
    </row>
    <row r="30" spans="1:11" s="37" customFormat="1" ht="25.5" customHeight="1" thickBot="1">
      <c r="A30" s="28"/>
      <c r="B30" s="29"/>
      <c r="C30" s="29"/>
      <c r="D30" s="29"/>
      <c r="E30" s="52" t="s">
        <v>95</v>
      </c>
      <c r="F30" s="29"/>
      <c r="G30" s="29"/>
      <c r="H30" s="29"/>
      <c r="I30" s="29"/>
      <c r="J30" s="29"/>
      <c r="K30" s="30"/>
    </row>
    <row r="31" ht="13.5" thickBot="1"/>
    <row r="32" spans="1:6" ht="25.5" thickBot="1">
      <c r="A32" s="65" t="s">
        <v>49</v>
      </c>
      <c r="B32" s="66"/>
      <c r="C32" s="66"/>
      <c r="D32" s="66"/>
      <c r="E32" s="66"/>
      <c r="F32" s="67"/>
    </row>
    <row r="33" spans="1:6" ht="23.25" thickBot="1">
      <c r="A33" s="32"/>
      <c r="B33" s="4"/>
      <c r="C33" s="40"/>
      <c r="D33" s="6" t="s">
        <v>1</v>
      </c>
      <c r="E33" s="14" t="s">
        <v>50</v>
      </c>
      <c r="F33" s="11"/>
    </row>
    <row r="34" spans="1:6" ht="20.25" thickBot="1">
      <c r="A34" s="15" t="s">
        <v>4</v>
      </c>
      <c r="B34" s="7" t="s">
        <v>5</v>
      </c>
      <c r="C34" s="8" t="s">
        <v>6</v>
      </c>
      <c r="D34" s="7" t="s">
        <v>7</v>
      </c>
      <c r="E34" s="7" t="s">
        <v>8</v>
      </c>
      <c r="F34" s="12" t="s">
        <v>9</v>
      </c>
    </row>
    <row r="35" spans="1:6" ht="19.5">
      <c r="A35" s="33" t="s">
        <v>14</v>
      </c>
      <c r="B35" s="34" t="s">
        <v>31</v>
      </c>
      <c r="C35" s="34" t="s">
        <v>30</v>
      </c>
      <c r="D35" s="34" t="s">
        <v>58</v>
      </c>
      <c r="E35" s="34"/>
      <c r="F35" s="35"/>
    </row>
    <row r="36" spans="1:6" ht="19.5">
      <c r="A36" s="21" t="s">
        <v>41</v>
      </c>
      <c r="B36" s="20" t="s">
        <v>34</v>
      </c>
      <c r="C36" s="20" t="s">
        <v>56</v>
      </c>
      <c r="D36" s="20" t="s">
        <v>47</v>
      </c>
      <c r="E36" s="20"/>
      <c r="F36" s="13"/>
    </row>
    <row r="37" spans="1:6" ht="19.5">
      <c r="A37" s="21" t="s">
        <v>42</v>
      </c>
      <c r="B37" s="20" t="s">
        <v>31</v>
      </c>
      <c r="C37" s="20" t="s">
        <v>56</v>
      </c>
      <c r="D37" s="20" t="s">
        <v>59</v>
      </c>
      <c r="E37" s="20"/>
      <c r="F37" s="13"/>
    </row>
    <row r="38" spans="1:6" ht="19.5">
      <c r="A38" s="21" t="s">
        <v>71</v>
      </c>
      <c r="B38" s="20"/>
      <c r="C38" s="20"/>
      <c r="D38" s="20"/>
      <c r="E38" s="20" t="s">
        <v>79</v>
      </c>
      <c r="F38" s="13"/>
    </row>
    <row r="39" spans="1:6" ht="19.5">
      <c r="A39" s="21" t="s">
        <v>72</v>
      </c>
      <c r="B39" s="20"/>
      <c r="C39" s="20"/>
      <c r="D39" s="20"/>
      <c r="E39" s="20" t="s">
        <v>73</v>
      </c>
      <c r="F39" s="13"/>
    </row>
    <row r="40" spans="5:6" ht="19.5">
      <c r="E40" s="20"/>
      <c r="F40" s="13"/>
    </row>
    <row r="41" ht="13.5" thickBot="1"/>
    <row r="42" spans="1:11" ht="24.75">
      <c r="A42" s="68" t="s">
        <v>61</v>
      </c>
      <c r="B42" s="69"/>
      <c r="C42" s="69"/>
      <c r="D42" s="69"/>
      <c r="E42" s="69"/>
      <c r="F42" s="69"/>
      <c r="G42" s="69"/>
      <c r="H42" s="69"/>
      <c r="I42" s="69"/>
      <c r="J42" s="69"/>
      <c r="K42" s="70"/>
    </row>
    <row r="43" spans="1:11" ht="19.5">
      <c r="A43" s="19" t="s">
        <v>15</v>
      </c>
      <c r="B43" s="26" t="s">
        <v>16</v>
      </c>
      <c r="C43" s="26" t="s">
        <v>17</v>
      </c>
      <c r="D43" s="26" t="s">
        <v>18</v>
      </c>
      <c r="E43" s="26" t="s">
        <v>19</v>
      </c>
      <c r="F43" s="26" t="s">
        <v>20</v>
      </c>
      <c r="G43" s="26" t="s">
        <v>21</v>
      </c>
      <c r="H43" s="26" t="s">
        <v>22</v>
      </c>
      <c r="I43" s="26" t="s">
        <v>23</v>
      </c>
      <c r="J43" s="26" t="s">
        <v>24</v>
      </c>
      <c r="K43" s="27" t="s">
        <v>25</v>
      </c>
    </row>
    <row r="44" spans="1:11" ht="19.5">
      <c r="A44" s="19" t="s">
        <v>62</v>
      </c>
      <c r="B44" s="26">
        <v>1</v>
      </c>
      <c r="C44" s="26" t="s">
        <v>30</v>
      </c>
      <c r="D44" s="26" t="s">
        <v>26</v>
      </c>
      <c r="E44" s="51" t="s">
        <v>92</v>
      </c>
      <c r="F44" s="26"/>
      <c r="G44" s="26"/>
      <c r="H44" s="26">
        <v>30</v>
      </c>
      <c r="I44" s="26"/>
      <c r="J44" s="26"/>
      <c r="K44" s="27"/>
    </row>
    <row r="45" spans="1:11" ht="19.5">
      <c r="A45" s="19" t="s">
        <v>63</v>
      </c>
      <c r="B45" s="26">
        <v>1</v>
      </c>
      <c r="C45" s="26" t="s">
        <v>30</v>
      </c>
      <c r="D45" s="26" t="s">
        <v>26</v>
      </c>
      <c r="E45" s="51" t="s">
        <v>93</v>
      </c>
      <c r="F45" s="26"/>
      <c r="G45" s="26"/>
      <c r="H45" s="26">
        <v>26</v>
      </c>
      <c r="I45" s="26"/>
      <c r="J45" s="26"/>
      <c r="K45" s="27"/>
    </row>
    <row r="46" spans="1:11" ht="19.5">
      <c r="A46" s="19" t="s">
        <v>64</v>
      </c>
      <c r="B46" s="26">
        <v>2</v>
      </c>
      <c r="C46" s="26" t="s">
        <v>30</v>
      </c>
      <c r="D46" s="26" t="s">
        <v>26</v>
      </c>
      <c r="E46" s="51" t="s">
        <v>94</v>
      </c>
      <c r="F46" s="26"/>
      <c r="G46" s="26"/>
      <c r="H46" s="26">
        <v>12</v>
      </c>
      <c r="I46" s="26"/>
      <c r="J46" s="26"/>
      <c r="K46" s="27"/>
    </row>
    <row r="47" spans="1:11" ht="19.5">
      <c r="A47" s="42" t="s">
        <v>67</v>
      </c>
      <c r="B47" s="43">
        <v>2</v>
      </c>
      <c r="C47" s="43"/>
      <c r="D47" s="43"/>
      <c r="E47" s="53"/>
      <c r="F47" s="43"/>
      <c r="G47" s="43"/>
      <c r="H47" s="43">
        <v>1</v>
      </c>
      <c r="I47" s="43"/>
      <c r="J47" s="43"/>
      <c r="K47" s="44"/>
    </row>
    <row r="48" spans="1:11" ht="19.5">
      <c r="A48" s="19" t="s">
        <v>65</v>
      </c>
      <c r="B48" s="26">
        <v>2</v>
      </c>
      <c r="C48" s="26"/>
      <c r="D48" s="26"/>
      <c r="E48" s="26" t="s">
        <v>69</v>
      </c>
      <c r="F48" s="26"/>
      <c r="G48" s="26"/>
      <c r="H48" s="26"/>
      <c r="I48" s="26"/>
      <c r="J48" s="26"/>
      <c r="K48" s="27"/>
    </row>
    <row r="49" spans="1:11" ht="19.5">
      <c r="A49" s="19" t="s">
        <v>78</v>
      </c>
      <c r="B49" s="43">
        <v>2</v>
      </c>
      <c r="C49" s="43"/>
      <c r="D49" s="43"/>
      <c r="E49" s="43" t="s">
        <v>70</v>
      </c>
      <c r="F49" s="43"/>
      <c r="G49" s="43"/>
      <c r="H49" s="43"/>
      <c r="I49" s="43"/>
      <c r="J49" s="43"/>
      <c r="K49" s="44"/>
    </row>
    <row r="50" spans="1:11" ht="19.5">
      <c r="A50" s="42" t="s">
        <v>66</v>
      </c>
      <c r="B50" s="43">
        <v>2</v>
      </c>
      <c r="C50" s="43"/>
      <c r="D50" s="43"/>
      <c r="E50" s="43"/>
      <c r="F50" s="43"/>
      <c r="G50" s="43"/>
      <c r="H50" s="43"/>
      <c r="I50" s="43"/>
      <c r="J50" s="43"/>
      <c r="K50" s="44"/>
    </row>
    <row r="51" spans="1:11" ht="20.25" thickBot="1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30"/>
    </row>
    <row r="52" ht="13.5" thickBot="1"/>
    <row r="53" spans="1:11" ht="24.75">
      <c r="A53" s="68" t="s">
        <v>68</v>
      </c>
      <c r="B53" s="69"/>
      <c r="C53" s="69"/>
      <c r="D53" s="69"/>
      <c r="E53" s="69"/>
      <c r="F53" s="69"/>
      <c r="G53" s="69"/>
      <c r="H53" s="69"/>
      <c r="I53" s="69"/>
      <c r="J53" s="69"/>
      <c r="K53" s="70"/>
    </row>
    <row r="54" spans="1:11" ht="19.5">
      <c r="A54" s="19" t="s">
        <v>15</v>
      </c>
      <c r="B54" s="26" t="s">
        <v>16</v>
      </c>
      <c r="C54" s="26" t="s">
        <v>17</v>
      </c>
      <c r="D54" s="26" t="s">
        <v>18</v>
      </c>
      <c r="E54" s="26" t="s">
        <v>19</v>
      </c>
      <c r="F54" s="26" t="s">
        <v>20</v>
      </c>
      <c r="G54" s="26" t="s">
        <v>21</v>
      </c>
      <c r="H54" s="26" t="s">
        <v>22</v>
      </c>
      <c r="I54" s="26" t="s">
        <v>23</v>
      </c>
      <c r="J54" s="26" t="s">
        <v>24</v>
      </c>
      <c r="K54" s="27" t="s">
        <v>25</v>
      </c>
    </row>
    <row r="55" spans="1:11" ht="19.5">
      <c r="A55" s="19" t="s">
        <v>68</v>
      </c>
      <c r="B55" s="26">
        <v>2</v>
      </c>
      <c r="C55" s="26">
        <v>8</v>
      </c>
      <c r="D55" s="26" t="s">
        <v>26</v>
      </c>
      <c r="E55" s="26" t="s">
        <v>31</v>
      </c>
      <c r="F55" s="26"/>
      <c r="G55" s="26"/>
      <c r="H55" s="26">
        <v>8</v>
      </c>
      <c r="I55" s="26"/>
      <c r="J55" s="26"/>
      <c r="K55" s="27"/>
    </row>
    <row r="66" ht="4.5" customHeight="1"/>
  </sheetData>
  <sheetProtection/>
  <mergeCells count="5">
    <mergeCell ref="A1:F1"/>
    <mergeCell ref="A24:K24"/>
    <mergeCell ref="A32:F32"/>
    <mergeCell ref="A42:K42"/>
    <mergeCell ref="A53:K53"/>
  </mergeCells>
  <printOptions/>
  <pageMargins left="0.35433070866141736" right="0.35433070866141736" top="0.5905511811023623" bottom="0.03937007874015748" header="0.5905511811023623" footer="0.03937007874015748"/>
  <pageSetup horizontalDpi="300" verticalDpi="300" orientation="landscape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28">
      <selection activeCell="B59" sqref="B59"/>
    </sheetView>
  </sheetViews>
  <sheetFormatPr defaultColWidth="9.140625" defaultRowHeight="12.75"/>
  <cols>
    <col min="1" max="1" width="31.140625" style="0" customWidth="1"/>
    <col min="2" max="2" width="25.8515625" style="0" customWidth="1"/>
    <col min="3" max="3" width="8.7109375" style="0" customWidth="1"/>
    <col min="4" max="4" width="13.421875" style="0" customWidth="1"/>
    <col min="5" max="5" width="14.421875" style="0" customWidth="1"/>
    <col min="6" max="6" width="13.28125" style="0" customWidth="1"/>
    <col min="7" max="7" width="16.8515625" style="0" customWidth="1"/>
    <col min="8" max="8" width="18.140625" style="0" customWidth="1"/>
  </cols>
  <sheetData>
    <row r="1" spans="1:4" ht="12.75">
      <c r="A1" s="71" t="s">
        <v>121</v>
      </c>
      <c r="B1" s="72"/>
      <c r="C1" s="72"/>
      <c r="D1" s="72"/>
    </row>
    <row r="2" spans="1:8" ht="12.75">
      <c r="A2" s="60" t="s">
        <v>100</v>
      </c>
      <c r="B2" s="60" t="s">
        <v>116</v>
      </c>
      <c r="C2" s="60" t="s">
        <v>115</v>
      </c>
      <c r="D2" s="60" t="s">
        <v>150</v>
      </c>
      <c r="E2" s="60" t="s">
        <v>120</v>
      </c>
      <c r="F2" s="60" t="s">
        <v>151</v>
      </c>
      <c r="G2" s="60" t="s">
        <v>152</v>
      </c>
      <c r="H2" s="60" t="s">
        <v>153</v>
      </c>
    </row>
    <row r="3" spans="1:8" ht="12.75">
      <c r="A3" s="55" t="s">
        <v>101</v>
      </c>
      <c r="B3" s="57" t="s">
        <v>117</v>
      </c>
      <c r="C3" s="57" t="s">
        <v>30</v>
      </c>
      <c r="D3" s="57">
        <v>67</v>
      </c>
      <c r="E3" s="62"/>
      <c r="F3" s="62"/>
      <c r="G3" s="62"/>
      <c r="H3" s="64">
        <f>D3*3.2*C51</f>
        <v>499.552</v>
      </c>
    </row>
    <row r="4" spans="1:8" ht="12.75">
      <c r="A4" s="55" t="s">
        <v>102</v>
      </c>
      <c r="B4" s="57" t="s">
        <v>118</v>
      </c>
      <c r="C4" s="57" t="s">
        <v>56</v>
      </c>
      <c r="D4" s="57">
        <v>37</v>
      </c>
      <c r="E4" s="62"/>
      <c r="F4" s="62"/>
      <c r="G4" s="62"/>
      <c r="H4" s="64">
        <f>D4*3.2*C52</f>
        <v>345.728</v>
      </c>
    </row>
    <row r="5" spans="1:8" ht="12.75">
      <c r="A5" s="55" t="s">
        <v>103</v>
      </c>
      <c r="B5" s="57" t="s">
        <v>119</v>
      </c>
      <c r="C5" s="57" t="s">
        <v>56</v>
      </c>
      <c r="D5" s="57">
        <v>42</v>
      </c>
      <c r="E5" s="62"/>
      <c r="F5" s="62"/>
      <c r="G5" s="62"/>
      <c r="H5" s="64">
        <f>D5*3.2*C52</f>
        <v>392.448</v>
      </c>
    </row>
    <row r="6" spans="1:8" ht="12.75">
      <c r="A6" s="55" t="s">
        <v>104</v>
      </c>
      <c r="B6" s="57" t="s">
        <v>38</v>
      </c>
      <c r="C6" s="57" t="s">
        <v>36</v>
      </c>
      <c r="D6" s="57">
        <v>38</v>
      </c>
      <c r="E6" s="62"/>
      <c r="F6" s="62"/>
      <c r="G6" s="62"/>
      <c r="H6" s="64">
        <f>D6*3.2*C50</f>
        <v>246.84799999999998</v>
      </c>
    </row>
    <row r="7" spans="1:8" ht="12.75">
      <c r="A7" s="55" t="s">
        <v>105</v>
      </c>
      <c r="B7" s="57" t="s">
        <v>119</v>
      </c>
      <c r="C7" s="57" t="s">
        <v>30</v>
      </c>
      <c r="D7" s="57">
        <v>12</v>
      </c>
      <c r="E7" s="64">
        <f>D7*3.2*C30</f>
        <v>59.52000000000001</v>
      </c>
      <c r="F7" s="63"/>
      <c r="G7" s="62"/>
      <c r="H7" s="62"/>
    </row>
    <row r="8" spans="1:8" ht="12.75">
      <c r="A8" s="55" t="s">
        <v>41</v>
      </c>
      <c r="B8" s="57" t="s">
        <v>118</v>
      </c>
      <c r="C8" s="57" t="s">
        <v>56</v>
      </c>
      <c r="D8" s="57">
        <v>25</v>
      </c>
      <c r="E8" s="64">
        <f>D8*3.2*C31</f>
        <v>148</v>
      </c>
      <c r="F8" s="62"/>
      <c r="G8" s="62"/>
      <c r="H8" s="62"/>
    </row>
    <row r="9" spans="1:8" ht="12.75">
      <c r="A9" s="55" t="s">
        <v>42</v>
      </c>
      <c r="B9" s="57" t="s">
        <v>117</v>
      </c>
      <c r="C9" s="57" t="s">
        <v>56</v>
      </c>
      <c r="D9" s="57">
        <v>32</v>
      </c>
      <c r="E9" s="64">
        <f>D9*3.2*C31</f>
        <v>189.44000000000003</v>
      </c>
      <c r="F9" s="62"/>
      <c r="G9" s="62"/>
      <c r="H9" s="62"/>
    </row>
    <row r="10" spans="1:8" ht="12.75">
      <c r="A10" s="55" t="s">
        <v>88</v>
      </c>
      <c r="B10" s="57" t="s">
        <v>119</v>
      </c>
      <c r="C10" s="57" t="s">
        <v>56</v>
      </c>
      <c r="D10" s="57">
        <v>40</v>
      </c>
      <c r="E10" s="64">
        <f>D10*3.2*C31</f>
        <v>236.8</v>
      </c>
      <c r="F10" s="62"/>
      <c r="G10" s="62"/>
      <c r="H10" s="62"/>
    </row>
    <row r="11" spans="2:8" ht="12.75">
      <c r="B11" s="58"/>
      <c r="C11" s="58"/>
      <c r="D11" s="58"/>
      <c r="E11" s="62"/>
      <c r="F11" s="62"/>
      <c r="G11" s="62"/>
      <c r="H11" s="62"/>
    </row>
    <row r="12" spans="1:8" ht="12.75">
      <c r="A12" s="60" t="s">
        <v>106</v>
      </c>
      <c r="B12" s="59"/>
      <c r="C12" s="61"/>
      <c r="D12" s="61"/>
      <c r="E12" s="62"/>
      <c r="F12" s="62"/>
      <c r="G12" s="62"/>
      <c r="H12" s="62"/>
    </row>
    <row r="13" spans="1:8" ht="12.75">
      <c r="A13" s="55" t="s">
        <v>108</v>
      </c>
      <c r="B13" s="57" t="s">
        <v>119</v>
      </c>
      <c r="C13" s="57" t="s">
        <v>30</v>
      </c>
      <c r="D13" s="57">
        <v>17</v>
      </c>
      <c r="E13" s="62"/>
      <c r="F13" s="62"/>
      <c r="G13" s="62"/>
      <c r="H13" s="64">
        <f>D13*3.2*C51</f>
        <v>126.75200000000002</v>
      </c>
    </row>
    <row r="14" spans="1:8" ht="12.75">
      <c r="A14" s="55" t="s">
        <v>107</v>
      </c>
      <c r="B14" s="57" t="s">
        <v>38</v>
      </c>
      <c r="C14" s="57" t="s">
        <v>30</v>
      </c>
      <c r="D14" s="57">
        <v>14</v>
      </c>
      <c r="E14" s="62"/>
      <c r="F14" s="62"/>
      <c r="G14" s="62"/>
      <c r="H14" s="64">
        <f>D14*3.2*C51</f>
        <v>104.38400000000001</v>
      </c>
    </row>
    <row r="15" spans="1:8" ht="12.75">
      <c r="A15" s="55" t="s">
        <v>109</v>
      </c>
      <c r="B15" s="57" t="s">
        <v>118</v>
      </c>
      <c r="C15" s="57" t="s">
        <v>30</v>
      </c>
      <c r="D15" s="57">
        <v>36</v>
      </c>
      <c r="E15" s="62"/>
      <c r="F15" s="62"/>
      <c r="G15" s="62"/>
      <c r="H15" s="64">
        <f>D15*3.2*C51</f>
        <v>268.416</v>
      </c>
    </row>
    <row r="16" spans="1:8" ht="12.75">
      <c r="A16" s="55" t="s">
        <v>110</v>
      </c>
      <c r="B16" s="57" t="s">
        <v>117</v>
      </c>
      <c r="C16" s="57" t="s">
        <v>29</v>
      </c>
      <c r="D16" s="57">
        <v>28</v>
      </c>
      <c r="E16" s="62"/>
      <c r="F16" s="62"/>
      <c r="G16" s="62"/>
      <c r="H16" s="64">
        <f>D16*3.2*C49</f>
        <v>132.608</v>
      </c>
    </row>
    <row r="17" spans="1:8" ht="12.75">
      <c r="A17" s="55" t="s">
        <v>111</v>
      </c>
      <c r="B17" s="57" t="s">
        <v>117</v>
      </c>
      <c r="C17" s="57" t="s">
        <v>29</v>
      </c>
      <c r="D17" s="57">
        <v>26</v>
      </c>
      <c r="E17" s="64">
        <f>D17*3.2*C28</f>
        <v>63.232000000000006</v>
      </c>
      <c r="F17" s="62"/>
      <c r="G17" s="62"/>
      <c r="H17" s="62"/>
    </row>
    <row r="18" spans="1:8" ht="12.75">
      <c r="A18" s="55" t="s">
        <v>112</v>
      </c>
      <c r="B18" s="57" t="s">
        <v>38</v>
      </c>
      <c r="C18" s="57" t="s">
        <v>30</v>
      </c>
      <c r="D18" s="57">
        <v>30</v>
      </c>
      <c r="E18" s="62"/>
      <c r="F18" s="62"/>
      <c r="G18" s="62"/>
      <c r="H18" s="64">
        <f>D18*3.2*C51</f>
        <v>223.68</v>
      </c>
    </row>
    <row r="19" spans="1:8" ht="12.75">
      <c r="A19" s="55" t="s">
        <v>113</v>
      </c>
      <c r="B19" s="57" t="s">
        <v>119</v>
      </c>
      <c r="C19" s="57" t="s">
        <v>30</v>
      </c>
      <c r="D19" s="57">
        <v>20</v>
      </c>
      <c r="E19" s="62"/>
      <c r="F19" s="62"/>
      <c r="G19" s="62"/>
      <c r="H19" s="64">
        <f>D19*3.2*C51</f>
        <v>149.12</v>
      </c>
    </row>
    <row r="20" spans="1:8" ht="12.75">
      <c r="A20" s="55" t="s">
        <v>114</v>
      </c>
      <c r="B20" s="57" t="s">
        <v>119</v>
      </c>
      <c r="C20" s="57" t="s">
        <v>30</v>
      </c>
      <c r="D20" s="57">
        <v>20</v>
      </c>
      <c r="E20" s="62"/>
      <c r="F20" s="62"/>
      <c r="G20" s="62"/>
      <c r="H20" s="64">
        <f>D20*3.2*C51</f>
        <v>149.12</v>
      </c>
    </row>
    <row r="21" spans="1:8" ht="12.75">
      <c r="A21" s="55" t="s">
        <v>149</v>
      </c>
      <c r="B21" s="57" t="s">
        <v>117</v>
      </c>
      <c r="C21" s="57" t="s">
        <v>29</v>
      </c>
      <c r="D21" s="57">
        <v>8</v>
      </c>
      <c r="E21" s="64">
        <f>D21*3.2*C28</f>
        <v>19.456000000000003</v>
      </c>
      <c r="F21" s="62"/>
      <c r="G21" s="62"/>
      <c r="H21" s="62"/>
    </row>
    <row r="22" spans="1:10" ht="12.75">
      <c r="A22" s="55" t="s">
        <v>154</v>
      </c>
      <c r="B22" s="57" t="s">
        <v>119</v>
      </c>
      <c r="C22" s="57" t="s">
        <v>30</v>
      </c>
      <c r="D22" s="57">
        <v>33</v>
      </c>
      <c r="E22" s="63"/>
      <c r="F22" s="64">
        <f>D22*3.3*C38</f>
        <v>253.737</v>
      </c>
      <c r="G22" s="62"/>
      <c r="H22" s="62"/>
      <c r="J22" s="55" t="s">
        <v>156</v>
      </c>
    </row>
    <row r="23" spans="1:8" ht="12.75">
      <c r="A23" s="55" t="s">
        <v>155</v>
      </c>
      <c r="B23" s="57" t="s">
        <v>118</v>
      </c>
      <c r="C23" s="57" t="s">
        <v>29</v>
      </c>
      <c r="D23" s="57">
        <v>100</v>
      </c>
      <c r="E23" s="64">
        <f>D23*3.3*C28</f>
        <v>250.8</v>
      </c>
      <c r="F23" s="62"/>
      <c r="G23" s="62"/>
      <c r="H23" s="62"/>
    </row>
    <row r="24" spans="1:8" ht="12.75">
      <c r="A24" s="55"/>
      <c r="E24" s="62"/>
      <c r="F24" s="62"/>
      <c r="G24" s="62"/>
      <c r="H24" s="62"/>
    </row>
    <row r="25" spans="4:9" ht="12.75">
      <c r="D25" s="55" t="s">
        <v>25</v>
      </c>
      <c r="E25" s="62">
        <f>SUM(E3:E23)</f>
        <v>967.248</v>
      </c>
      <c r="F25" s="62">
        <f>SUM(F3:F23)</f>
        <v>253.737</v>
      </c>
      <c r="G25" s="62">
        <f>SUM(G3:G23)</f>
        <v>0</v>
      </c>
      <c r="H25" s="62">
        <f>SUM(H3:H23)</f>
        <v>2638.6559999999995</v>
      </c>
      <c r="I25" s="62">
        <f>SUM(E25:H25)</f>
        <v>3859.6409999999996</v>
      </c>
    </row>
    <row r="27" spans="1:4" ht="12.75">
      <c r="A27" s="39" t="s">
        <v>122</v>
      </c>
      <c r="C27" s="56" t="s">
        <v>134</v>
      </c>
      <c r="D27" s="56" t="s">
        <v>133</v>
      </c>
    </row>
    <row r="28" spans="2:4" ht="12.75">
      <c r="B28" s="57" t="s">
        <v>123</v>
      </c>
      <c r="C28" s="58">
        <v>0.76</v>
      </c>
      <c r="D28" s="57" t="s">
        <v>127</v>
      </c>
    </row>
    <row r="29" spans="2:4" ht="12.75">
      <c r="B29" s="57" t="s">
        <v>125</v>
      </c>
      <c r="C29" s="58">
        <v>0.96</v>
      </c>
      <c r="D29" s="57" t="s">
        <v>128</v>
      </c>
    </row>
    <row r="30" spans="2:4" ht="12.75">
      <c r="B30" s="57" t="s">
        <v>124</v>
      </c>
      <c r="C30" s="58">
        <v>1.55</v>
      </c>
      <c r="D30" s="57" t="s">
        <v>129</v>
      </c>
    </row>
    <row r="31" spans="2:4" ht="12.75">
      <c r="B31" s="57" t="s">
        <v>126</v>
      </c>
      <c r="C31" s="58">
        <v>1.85</v>
      </c>
      <c r="D31" s="57" t="s">
        <v>130</v>
      </c>
    </row>
    <row r="32" spans="2:4" ht="12.75">
      <c r="B32" s="57"/>
      <c r="C32" s="58"/>
      <c r="D32" s="57"/>
    </row>
    <row r="33" spans="2:4" ht="12.75">
      <c r="B33" s="57"/>
      <c r="C33" s="58"/>
      <c r="D33" s="57"/>
    </row>
    <row r="34" spans="1:4" ht="12.75">
      <c r="A34" s="39" t="s">
        <v>146</v>
      </c>
      <c r="C34" s="56" t="s">
        <v>134</v>
      </c>
      <c r="D34" s="56" t="s">
        <v>133</v>
      </c>
    </row>
    <row r="35" spans="2:4" ht="12.75">
      <c r="B35" s="57" t="s">
        <v>123</v>
      </c>
      <c r="C35" s="57">
        <v>1.1</v>
      </c>
      <c r="D35" s="57" t="s">
        <v>131</v>
      </c>
    </row>
    <row r="36" spans="2:4" ht="12.75">
      <c r="B36" s="57" t="s">
        <v>125</v>
      </c>
      <c r="C36" s="57">
        <v>1.44</v>
      </c>
      <c r="D36" s="57" t="s">
        <v>132</v>
      </c>
    </row>
    <row r="37" spans="2:4" ht="12.75">
      <c r="B37" s="57" t="s">
        <v>148</v>
      </c>
      <c r="C37" s="57">
        <v>1.86</v>
      </c>
      <c r="D37" s="57" t="s">
        <v>140</v>
      </c>
    </row>
    <row r="38" spans="2:4" ht="12.75">
      <c r="B38" s="57" t="s">
        <v>124</v>
      </c>
      <c r="C38" s="57">
        <v>2.33</v>
      </c>
      <c r="D38" s="57" t="s">
        <v>147</v>
      </c>
    </row>
    <row r="39" spans="2:4" ht="12.75">
      <c r="B39" s="57"/>
      <c r="C39" s="58"/>
      <c r="D39" s="57"/>
    </row>
    <row r="40" spans="2:4" ht="12.75">
      <c r="B40" s="57"/>
      <c r="C40" s="58"/>
      <c r="D40" s="57"/>
    </row>
    <row r="41" spans="1:4" ht="12.75">
      <c r="A41" s="39" t="s">
        <v>144</v>
      </c>
      <c r="C41" s="39" t="s">
        <v>134</v>
      </c>
      <c r="D41" s="56" t="s">
        <v>133</v>
      </c>
    </row>
    <row r="42" spans="2:4" ht="12.75">
      <c r="B42" s="57" t="s">
        <v>123</v>
      </c>
      <c r="C42" s="58">
        <v>2.24</v>
      </c>
      <c r="D42" s="57" t="s">
        <v>136</v>
      </c>
    </row>
    <row r="43" spans="2:4" ht="12.75">
      <c r="B43" s="57" t="s">
        <v>125</v>
      </c>
      <c r="C43" s="58">
        <v>3.13</v>
      </c>
      <c r="D43" s="57" t="s">
        <v>137</v>
      </c>
    </row>
    <row r="44" spans="2:4" ht="12.75">
      <c r="B44" s="57" t="s">
        <v>135</v>
      </c>
      <c r="C44" s="58">
        <v>3.93</v>
      </c>
      <c r="D44" s="57" t="s">
        <v>138</v>
      </c>
    </row>
    <row r="45" spans="2:4" ht="12.75">
      <c r="B45" s="57" t="s">
        <v>124</v>
      </c>
      <c r="C45" s="58">
        <v>5.08</v>
      </c>
      <c r="D45" s="57" t="s">
        <v>139</v>
      </c>
    </row>
    <row r="46" spans="2:4" ht="12.75">
      <c r="B46" s="57"/>
      <c r="C46" s="58"/>
      <c r="D46" s="57"/>
    </row>
    <row r="48" spans="1:4" ht="12.75">
      <c r="A48" s="39" t="s">
        <v>145</v>
      </c>
      <c r="C48" s="39" t="s">
        <v>134</v>
      </c>
      <c r="D48" s="56" t="s">
        <v>133</v>
      </c>
    </row>
    <row r="49" spans="2:4" ht="12.75">
      <c r="B49" s="57" t="s">
        <v>123</v>
      </c>
      <c r="C49" s="58">
        <v>1.48</v>
      </c>
      <c r="D49" s="57" t="s">
        <v>140</v>
      </c>
    </row>
    <row r="50" spans="2:4" ht="12.75">
      <c r="B50" s="57" t="s">
        <v>125</v>
      </c>
      <c r="C50" s="58">
        <v>2.03</v>
      </c>
      <c r="D50" s="57" t="s">
        <v>141</v>
      </c>
    </row>
    <row r="51" spans="2:4" ht="12.75">
      <c r="B51" s="57" t="s">
        <v>135</v>
      </c>
      <c r="C51" s="58">
        <v>2.33</v>
      </c>
      <c r="D51" s="57" t="s">
        <v>142</v>
      </c>
    </row>
    <row r="52" spans="2:4" ht="12.75">
      <c r="B52" s="57" t="s">
        <v>124</v>
      </c>
      <c r="C52" s="58">
        <v>2.92</v>
      </c>
      <c r="D52" s="57" t="s">
        <v>143</v>
      </c>
    </row>
    <row r="55" spans="1:2" ht="12.75">
      <c r="A55" s="55" t="s">
        <v>157</v>
      </c>
      <c r="B55" t="s">
        <v>158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Sparcraft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roy</cp:lastModifiedBy>
  <cp:lastPrinted>2010-09-02T07:46:24Z</cp:lastPrinted>
  <dcterms:created xsi:type="dcterms:W3CDTF">2002-08-30T11:25:25Z</dcterms:created>
  <dcterms:modified xsi:type="dcterms:W3CDTF">2013-02-22T21:20:52Z</dcterms:modified>
  <cp:category/>
  <cp:version/>
  <cp:contentType/>
  <cp:contentStatus/>
</cp:coreProperties>
</file>